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Лист1!$A$1:$F$23</definedName>
  </definedNames>
  <calcPr calcId="124519"/>
</workbook>
</file>

<file path=xl/calcChain.xml><?xml version="1.0" encoding="utf-8"?>
<calcChain xmlns="http://schemas.openxmlformats.org/spreadsheetml/2006/main">
  <c r="F10" i="1"/>
  <c r="C5"/>
  <c r="C14"/>
  <c r="D14"/>
  <c r="D5"/>
  <c r="E16"/>
  <c r="E17"/>
  <c r="E18"/>
  <c r="E19"/>
  <c r="E20"/>
  <c r="E7"/>
  <c r="E8"/>
  <c r="E9"/>
  <c r="E10"/>
  <c r="E11"/>
  <c r="E12"/>
  <c r="E13"/>
  <c r="F16"/>
  <c r="F17"/>
  <c r="F18"/>
  <c r="F19"/>
  <c r="F20"/>
  <c r="F7"/>
  <c r="F8"/>
  <c r="F11"/>
  <c r="F12"/>
  <c r="F13"/>
  <c r="F6"/>
  <c r="F15"/>
  <c r="E6"/>
  <c r="E15"/>
  <c r="D21" l="1"/>
  <c r="C21"/>
  <c r="F14"/>
  <c r="E14"/>
  <c r="F5"/>
  <c r="E5"/>
  <c r="F21" l="1"/>
  <c r="E21"/>
</calcChain>
</file>

<file path=xl/sharedStrings.xml><?xml version="1.0" encoding="utf-8"?>
<sst xmlns="http://schemas.openxmlformats.org/spreadsheetml/2006/main" count="26" uniqueCount="26">
  <si>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</si>
  <si>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</si>
  <si>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</si>
  <si>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</si>
  <si>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</si>
  <si>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</si>
  <si>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</si>
  <si>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</si>
  <si>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</si>
  <si>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</si>
  <si>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</si>
  <si>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</si>
  <si>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</si>
  <si>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</si>
  <si>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</si>
  <si>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</si>
  <si>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</si>
  <si>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</si>
  <si>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</si>
  <si>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</si>
  <si>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 xml:space="preserve"> темп роста, %</t>
  </si>
  <si>
    <t>- налог, взимаемый в связи с применением патентной системы налогообложения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</si>
  <si>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январе-августе  2012-2013 г.г.                                                                                                                                                 </t>
  </si>
  <si>
    <t xml:space="preserve">Факт за январь-август 2012 </t>
  </si>
  <si>
    <t>Факт за январь-август 2013</t>
  </si>
  <si>
    <t>-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</si>
</sst>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3" fillId="0" borderId="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="91" zoomScaleNormal="91" zoomScaleSheetLayoutView="96" workbookViewId="0">
      <selection activeCell="J7" sqref="J7"/>
    </sheetView>
  </sheetViews>
  <sheetFormatPr defaultRowHeight="15"/>
  <cols>
    <col min="1" max="1" width="4.28515625" customWidth="1"/>
    <col min="2" max="2" width="39.85546875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6">
      <c r="E1" s="23"/>
      <c r="F1" s="23"/>
    </row>
    <row r="2" spans="2:6" ht="65.25" customHeight="1">
      <c r="B2" s="22" t="s">
        <v>22</v>
      </c>
      <c r="C2" s="22"/>
      <c r="D2" s="22"/>
      <c r="E2" s="22"/>
      <c r="F2" s="22"/>
    </row>
    <row r="3" spans="2:6" ht="15.75" customHeight="1">
      <c r="B3" s="3"/>
      <c r="F3" s="2" t="s">
        <v>16</v>
      </c>
    </row>
    <row r="4" spans="2:6" ht="38.25" customHeight="1">
      <c r="B4" s="7" t="s">
        <v>0</v>
      </c>
      <c r="C4" s="8" t="s">
        <v>23</v>
      </c>
      <c r="D4" s="8" t="s">
        <v>24</v>
      </c>
      <c r="E4" s="8" t="s">
        <v>14</v>
      </c>
      <c r="F4" s="8" t="s">
        <v>20</v>
      </c>
    </row>
    <row r="5" spans="2:6" ht="22.5" customHeight="1">
      <c r="B5" s="1" t="s">
        <v>1</v>
      </c>
      <c r="C5" s="13">
        <f>SUM(C6:C13)</f>
        <v>2533313.7999999998</v>
      </c>
      <c r="D5" s="13">
        <f>SUM(D6:D13)</f>
        <v>2741899.3999999994</v>
      </c>
      <c r="E5" s="15">
        <f>D5-C5</f>
        <v>208585.59999999963</v>
      </c>
      <c r="F5" s="16">
        <f>D5/C5*100</f>
        <v>108.23370559146679</v>
      </c>
    </row>
    <row r="6" spans="2:6" ht="24" customHeight="1">
      <c r="B6" s="4" t="s">
        <v>2</v>
      </c>
      <c r="C6" s="20">
        <v>1745007.3</v>
      </c>
      <c r="D6" s="21">
        <v>1940607.9</v>
      </c>
      <c r="E6" s="17">
        <f t="shared" ref="E6:E21" si="0">D6-C6</f>
        <v>195600.59999999986</v>
      </c>
      <c r="F6" s="18">
        <f t="shared" ref="F6:F21" si="1">D6/C6*100</f>
        <v>111.20915654622191</v>
      </c>
    </row>
    <row r="7" spans="2:6" ht="27.75" customHeight="1">
      <c r="B7" s="4" t="s">
        <v>3</v>
      </c>
      <c r="C7" s="20">
        <v>298865.59999999998</v>
      </c>
      <c r="D7" s="21">
        <v>283277.90000000002</v>
      </c>
      <c r="E7" s="17">
        <f t="shared" si="0"/>
        <v>-15587.699999999953</v>
      </c>
      <c r="F7" s="18">
        <f t="shared" si="1"/>
        <v>94.784377994657149</v>
      </c>
    </row>
    <row r="8" spans="2:6" ht="24.75" customHeight="1">
      <c r="B8" s="4" t="s">
        <v>4</v>
      </c>
      <c r="C8" s="20">
        <v>1888.4</v>
      </c>
      <c r="D8" s="21">
        <v>1739.1</v>
      </c>
      <c r="E8" s="17">
        <f t="shared" si="0"/>
        <v>-149.30000000000018</v>
      </c>
      <c r="F8" s="18">
        <f t="shared" si="1"/>
        <v>92.093836051683951</v>
      </c>
    </row>
    <row r="9" spans="2:6" ht="27.75" customHeight="1">
      <c r="B9" s="19" t="s">
        <v>21</v>
      </c>
      <c r="C9" s="20">
        <v>0</v>
      </c>
      <c r="D9" s="21">
        <v>5242.8</v>
      </c>
      <c r="E9" s="17">
        <f t="shared" si="0"/>
        <v>5242.8</v>
      </c>
      <c r="F9" s="18" t="s">
        <v>25</v>
      </c>
    </row>
    <row r="10" spans="2:6" ht="21" customHeight="1">
      <c r="B10" s="4" t="s">
        <v>5</v>
      </c>
      <c r="C10" s="20">
        <v>28857.7</v>
      </c>
      <c r="D10" s="21">
        <v>31488</v>
      </c>
      <c r="E10" s="17">
        <f t="shared" si="0"/>
        <v>2630.2999999999993</v>
      </c>
      <c r="F10" s="18">
        <f t="shared" si="1"/>
        <v>109.11472501273489</v>
      </c>
    </row>
    <row r="11" spans="2:6" ht="22.5" customHeight="1">
      <c r="B11" s="12" t="s">
        <v>6</v>
      </c>
      <c r="C11" s="20">
        <v>396418.5</v>
      </c>
      <c r="D11" s="21">
        <v>424392.9</v>
      </c>
      <c r="E11" s="17">
        <f t="shared" si="0"/>
        <v>27974.400000000023</v>
      </c>
      <c r="F11" s="18">
        <f t="shared" si="1"/>
        <v>107.05678468588123</v>
      </c>
    </row>
    <row r="12" spans="2:6" ht="23.25" customHeight="1">
      <c r="B12" s="4" t="s">
        <v>7</v>
      </c>
      <c r="C12" s="20">
        <v>46115</v>
      </c>
      <c r="D12" s="21">
        <v>39357.9</v>
      </c>
      <c r="E12" s="17">
        <f t="shared" si="0"/>
        <v>-6757.0999999999985</v>
      </c>
      <c r="F12" s="18">
        <f t="shared" si="1"/>
        <v>85.34728396400304</v>
      </c>
    </row>
    <row r="13" spans="2:6" ht="24.75" customHeight="1">
      <c r="B13" s="4" t="s">
        <v>8</v>
      </c>
      <c r="C13" s="20">
        <v>16161.3</v>
      </c>
      <c r="D13" s="21">
        <v>15792.9</v>
      </c>
      <c r="E13" s="17">
        <f t="shared" si="0"/>
        <v>-368.39999999999964</v>
      </c>
      <c r="F13" s="18">
        <f t="shared" si="1"/>
        <v>97.720480406897963</v>
      </c>
    </row>
    <row r="14" spans="2:6" ht="21.75" customHeight="1">
      <c r="B14" s="1" t="s">
        <v>9</v>
      </c>
      <c r="C14" s="14">
        <f>SUM(C15:C20)</f>
        <v>600476.80000000016</v>
      </c>
      <c r="D14" s="14">
        <f>SUM(D15:D20)</f>
        <v>566874.9</v>
      </c>
      <c r="E14" s="15">
        <f t="shared" si="0"/>
        <v>-33601.90000000014</v>
      </c>
      <c r="F14" s="16">
        <f t="shared" si="1"/>
        <v>94.404130184546659</v>
      </c>
    </row>
    <row r="15" spans="2:6" ht="38.25" customHeight="1">
      <c r="B15" s="5" t="s">
        <v>10</v>
      </c>
      <c r="C15" s="11">
        <v>256504.6</v>
      </c>
      <c r="D15" s="21">
        <v>256107.1</v>
      </c>
      <c r="E15" s="17">
        <f t="shared" si="0"/>
        <v>-397.5</v>
      </c>
      <c r="F15" s="18">
        <f t="shared" si="1"/>
        <v>99.845032018918957</v>
      </c>
    </row>
    <row r="16" spans="2:6" ht="29.25" customHeight="1">
      <c r="B16" s="5" t="s">
        <v>11</v>
      </c>
      <c r="C16" s="11">
        <v>20267.400000000001</v>
      </c>
      <c r="D16" s="21">
        <v>21708.9</v>
      </c>
      <c r="E16" s="17">
        <f t="shared" si="0"/>
        <v>1441.5</v>
      </c>
      <c r="F16" s="18">
        <f t="shared" si="1"/>
        <v>107.11240711684775</v>
      </c>
    </row>
    <row r="17" spans="2:10" ht="27" customHeight="1">
      <c r="B17" s="5" t="s">
        <v>12</v>
      </c>
      <c r="C17" s="11">
        <v>10222.9</v>
      </c>
      <c r="D17" s="21">
        <v>14527.5</v>
      </c>
      <c r="E17" s="17">
        <f t="shared" si="0"/>
        <v>4304.6000000000004</v>
      </c>
      <c r="F17" s="18">
        <f t="shared" si="1"/>
        <v>142.1074254859189</v>
      </c>
      <c r="J17" t="s">
        <v>18</v>
      </c>
    </row>
    <row r="18" spans="2:10" ht="30.75" customHeight="1">
      <c r="B18" s="5" t="s">
        <v>19</v>
      </c>
      <c r="C18" s="11">
        <v>264970.2</v>
      </c>
      <c r="D18" s="21">
        <v>226093.2</v>
      </c>
      <c r="E18" s="17">
        <f t="shared" si="0"/>
        <v>-38877</v>
      </c>
      <c r="F18" s="18">
        <f t="shared" si="1"/>
        <v>85.327784030053195</v>
      </c>
    </row>
    <row r="19" spans="2:10" ht="22.5" customHeight="1">
      <c r="B19" s="5" t="s">
        <v>13</v>
      </c>
      <c r="C19" s="11">
        <v>45479.3</v>
      </c>
      <c r="D19" s="21">
        <v>47082.400000000001</v>
      </c>
      <c r="E19" s="17">
        <f t="shared" si="0"/>
        <v>1603.0999999999985</v>
      </c>
      <c r="F19" s="18">
        <f t="shared" si="1"/>
        <v>103.52490033927522</v>
      </c>
    </row>
    <row r="20" spans="2:10" ht="24" customHeight="1">
      <c r="B20" s="5" t="s">
        <v>17</v>
      </c>
      <c r="C20" s="11">
        <v>3032.4</v>
      </c>
      <c r="D20" s="21">
        <v>1355.8</v>
      </c>
      <c r="E20" s="17">
        <f t="shared" si="0"/>
        <v>-1676.6000000000001</v>
      </c>
      <c r="F20" s="18">
        <f t="shared" si="1"/>
        <v>44.710460361429888</v>
      </c>
    </row>
    <row r="21" spans="2:10" ht="24.75" customHeight="1">
      <c r="B21" s="1" t="s">
        <v>15</v>
      </c>
      <c r="C21" s="15">
        <f>C14+C5</f>
        <v>3133790.6</v>
      </c>
      <c r="D21" s="15">
        <f>D14+D5</f>
        <v>3308774.2999999993</v>
      </c>
      <c r="E21" s="15">
        <f t="shared" si="0"/>
        <v>174983.69999999925</v>
      </c>
      <c r="F21" s="16">
        <f t="shared" si="1"/>
        <v>105.58377129601446</v>
      </c>
    </row>
    <row r="22" spans="2:10">
      <c r="B22" s="9"/>
      <c r="C22" s="10"/>
    </row>
    <row r="23" spans="2:10">
      <c r="B23" s="9"/>
      <c r="C23" s="10"/>
    </row>
  </sheetData>
  <mergeCells count="2">
    <mergeCell ref="B2:F2"/>
    <mergeCell ref="E1:F1"/>
  </mergeCells>
  <phoneticPr fontId="0" type="noConversion"/>
  <pageMargins left="0.23622047244094491" right="0.19685039370078741" top="0.19685039370078741" bottom="0.15748031496062992" header="0.43307086614173229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Шукайлова О.</cp:lastModifiedBy>
  <cp:lastPrinted>2013-09-16T07:10:44Z</cp:lastPrinted>
  <dcterms:created xsi:type="dcterms:W3CDTF">2009-02-12T06:50:30Z</dcterms:created>
  <dcterms:modified xsi:type="dcterms:W3CDTF">2013-09-20T10:38:05Z</dcterms:modified>
</cp:coreProperties>
</file>